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DD" sheetId="6" r:id="rId1"/>
  </sheets>
  <calcPr calcId="125725"/>
</workbook>
</file>

<file path=xl/calcChain.xml><?xml version="1.0" encoding="utf-8"?>
<calcChain xmlns="http://schemas.openxmlformats.org/spreadsheetml/2006/main">
  <c r="M14" i="6"/>
  <c r="M1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1"/>
  <c r="G13"/>
  <c r="G10"/>
  <c r="G12"/>
  <c r="G17"/>
  <c r="G18"/>
  <c r="J10"/>
  <c r="J11"/>
  <c r="J12"/>
  <c r="J13"/>
  <c r="G14"/>
  <c r="J14"/>
  <c r="G15"/>
  <c r="J15"/>
  <c r="G16"/>
  <c r="J16"/>
  <c r="J17"/>
  <c r="J18"/>
  <c r="J20"/>
  <c r="J22"/>
  <c r="J23"/>
  <c r="J25"/>
  <c r="J26"/>
  <c r="J30"/>
  <c r="J35"/>
  <c r="J21"/>
  <c r="J24"/>
  <c r="J27"/>
  <c r="J28"/>
  <c r="J29"/>
  <c r="J31"/>
  <c r="J32"/>
  <c r="J33"/>
  <c r="J34"/>
  <c r="M9" l="1"/>
  <c r="M17"/>
  <c r="M15"/>
  <c r="M8"/>
  <c r="M10" l="1"/>
  <c r="M11" l="1"/>
</calcChain>
</file>

<file path=xl/sharedStrings.xml><?xml version="1.0" encoding="utf-8"?>
<sst xmlns="http://schemas.openxmlformats.org/spreadsheetml/2006/main" count="49" uniqueCount="47">
  <si>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</si>
  <si>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</si>
  <si>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</si>
  <si>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</si>
  <si>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</si>
  <si>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</si>
  <si>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</si>
  <si>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</si>
  <si>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</si>
  <si>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</si>
  <si>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</si>
  <si>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</si>
  <si>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</si>
  <si>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</si>
  <si>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</si>
  <si>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</si>
  <si>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</si>
  <si>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</si>
  <si>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</si>
  <si>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</si>
  <si>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</si>
  <si>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</si>
  <si>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</si>
  <si>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</si>
  <si>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</si>
  <si>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</si>
  <si>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</si>
  <si>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</si>
  <si>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</si>
  <si>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</si>
  <si>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</si>
  <si>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</si>
  <si>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</si>
  <si>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</si>
  <si>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</si>
  <si>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</si>
  <si>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</si>
  <si>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</si>
  <si>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</si>
  <si>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</si>
  <si>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</si>
  <si>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</si>
  <si>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</si>
  <si>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DD</t>
  </si>
  <si>
    <t>: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</si>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</sst>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20" fontId="0" fillId="0" borderId="0" xfId="0" applyNumberFormat="1" applyFill="1" applyAlignment="1">
      <alignment horizontal="center"/>
    </xf>
    <xf numFmtId="21" fontId="0" fillId="0" borderId="0" xfId="0" applyNumberForma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2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20" customWidth="1"/>
    <col min="13" max="13" width="10.6640625" style="1" customWidth="1"/>
  </cols>
  <sheetData>
    <row r="1" spans="1:13" s="2" customFormat="1" ht="24">
      <c r="A1" s="15" t="s">
        <v>43</v>
      </c>
      <c r="B1" s="10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9"/>
    </row>
    <row r="2" spans="1:13">
      <c r="A2" s="1" t="s">
        <v>46</v>
      </c>
      <c r="B2" s="11">
        <v>1</v>
      </c>
      <c r="C2" s="7">
        <v>1</v>
      </c>
      <c r="D2" s="7">
        <v>0</v>
      </c>
      <c r="E2" s="4">
        <v>1.5277777777777777E-2</v>
      </c>
      <c r="G2" s="6">
        <v>0</v>
      </c>
      <c r="H2" s="23"/>
      <c r="I2" s="7">
        <v>0</v>
      </c>
      <c r="J2" s="8">
        <f t="shared" ref="J2:J18" si="0">B2*I2</f>
        <v>0</v>
      </c>
      <c r="L2" s="20" t="s">
        <v>40</v>
      </c>
      <c r="M2" s="14">
        <v>0.79166666666666663</v>
      </c>
    </row>
    <row r="3" spans="1:13">
      <c r="A3" s="1">
        <v>1</v>
      </c>
      <c r="B3" s="11">
        <v>1</v>
      </c>
      <c r="C3" s="7">
        <v>1</v>
      </c>
      <c r="D3" s="7">
        <v>0</v>
      </c>
      <c r="E3" s="4">
        <v>3.6111111111111115E-2</v>
      </c>
      <c r="F3" s="4">
        <v>3.9583333333333331E-2</v>
      </c>
      <c r="G3" s="5">
        <f t="shared" ref="G3:G18" si="1">IF(NOT(ISBLANK(F3)),F3-E3,0)</f>
        <v>3.4722222222222168E-3</v>
      </c>
      <c r="H3" s="23">
        <v>50</v>
      </c>
      <c r="I3" s="7">
        <v>0</v>
      </c>
      <c r="J3" s="8">
        <f t="shared" si="0"/>
        <v>0</v>
      </c>
      <c r="L3" s="20" t="s">
        <v>41</v>
      </c>
      <c r="M3" s="14">
        <v>0</v>
      </c>
    </row>
    <row r="4" spans="1:13">
      <c r="A4" s="1">
        <v>2</v>
      </c>
      <c r="B4" s="11">
        <v>1</v>
      </c>
      <c r="C4" s="7">
        <v>1</v>
      </c>
      <c r="D4" s="7">
        <v>0</v>
      </c>
      <c r="E4" s="4">
        <v>7.6388888888888895E-2</v>
      </c>
      <c r="F4" s="4">
        <v>7.7083333333333337E-2</v>
      </c>
      <c r="G4" s="5">
        <f t="shared" si="1"/>
        <v>6.9444444444444198E-4</v>
      </c>
      <c r="H4" s="23">
        <v>69.166666666666671</v>
      </c>
      <c r="I4" s="7">
        <v>0</v>
      </c>
      <c r="J4" s="8">
        <f t="shared" si="0"/>
        <v>0</v>
      </c>
      <c r="L4" s="20" t="s">
        <v>40</v>
      </c>
      <c r="M4" s="13">
        <f>M2-M3</f>
        <v>0.79166666666666663</v>
      </c>
    </row>
    <row r="5" spans="1:13">
      <c r="A5" s="1">
        <v>3</v>
      </c>
      <c r="B5" s="11">
        <v>1</v>
      </c>
      <c r="C5" s="7">
        <v>1</v>
      </c>
      <c r="D5" s="7">
        <v>0</v>
      </c>
      <c r="E5" s="4">
        <v>0.10486111111111111</v>
      </c>
      <c r="G5" s="5">
        <f t="shared" si="1"/>
        <v>0</v>
      </c>
      <c r="H5" s="23">
        <v>20.168067226890756</v>
      </c>
      <c r="I5" s="7">
        <v>0</v>
      </c>
      <c r="J5" s="8">
        <f t="shared" si="0"/>
        <v>0</v>
      </c>
    </row>
    <row r="6" spans="1:13">
      <c r="A6" s="1">
        <v>5</v>
      </c>
      <c r="B6" s="11">
        <v>1</v>
      </c>
      <c r="C6" s="7">
        <v>1</v>
      </c>
      <c r="D6" s="7">
        <v>0</v>
      </c>
      <c r="E6" s="4">
        <v>0.15833333333333333</v>
      </c>
      <c r="F6" s="4">
        <v>0.16111111111111112</v>
      </c>
      <c r="G6" s="5">
        <f t="shared" si="1"/>
        <v>2.7777777777777957E-3</v>
      </c>
      <c r="H6" s="23">
        <v>4.2857142857142776</v>
      </c>
      <c r="I6" s="7">
        <v>0</v>
      </c>
      <c r="J6" s="8">
        <f t="shared" si="0"/>
        <v>0</v>
      </c>
      <c r="L6" s="21" t="s">
        <v>34</v>
      </c>
      <c r="M6" s="13">
        <f>E2</f>
        <v>1.5277777777777777E-2</v>
      </c>
    </row>
    <row r="7" spans="1:13">
      <c r="A7" s="1">
        <v>6</v>
      </c>
      <c r="B7" s="11">
        <v>1</v>
      </c>
      <c r="C7" s="7">
        <v>1</v>
      </c>
      <c r="D7" s="7">
        <v>0</v>
      </c>
      <c r="E7" s="4">
        <v>0.19722222222222222</v>
      </c>
      <c r="G7" s="5">
        <f t="shared" si="1"/>
        <v>0</v>
      </c>
      <c r="H7" s="23">
        <v>1</v>
      </c>
      <c r="I7" s="7">
        <v>0</v>
      </c>
      <c r="J7" s="8">
        <f t="shared" si="0"/>
        <v>0</v>
      </c>
      <c r="L7" s="21" t="s">
        <v>35</v>
      </c>
      <c r="M7" s="13">
        <f>E18</f>
        <v>0.72135416666666663</v>
      </c>
    </row>
    <row r="8" spans="1:13">
      <c r="A8" s="1">
        <v>7</v>
      </c>
      <c r="B8" s="11">
        <v>1</v>
      </c>
      <c r="C8" s="7">
        <v>1</v>
      </c>
      <c r="D8" s="7">
        <v>0</v>
      </c>
      <c r="E8" s="4">
        <v>0.26527777777777778</v>
      </c>
      <c r="G8" s="5">
        <f t="shared" si="1"/>
        <v>0</v>
      </c>
      <c r="H8" s="23">
        <v>100</v>
      </c>
      <c r="I8" s="7">
        <v>0</v>
      </c>
      <c r="J8" s="8">
        <f t="shared" si="0"/>
        <v>0</v>
      </c>
      <c r="L8" s="21" t="s">
        <v>38</v>
      </c>
      <c r="M8" s="13">
        <f>M7-M6</f>
        <v>0.70607638888888891</v>
      </c>
    </row>
    <row r="9" spans="1:13">
      <c r="A9" s="1">
        <v>8</v>
      </c>
      <c r="B9" s="11">
        <v>1</v>
      </c>
      <c r="C9" s="7">
        <v>1</v>
      </c>
      <c r="D9" s="7">
        <v>0</v>
      </c>
      <c r="E9" s="4">
        <v>0.28611111111111115</v>
      </c>
      <c r="F9" s="4">
        <v>0.32708333333333334</v>
      </c>
      <c r="G9" s="5">
        <f t="shared" si="1"/>
        <v>4.0972222222222188E-2</v>
      </c>
      <c r="H9" s="23">
        <v>93.333333333333329</v>
      </c>
      <c r="I9" s="7">
        <v>0</v>
      </c>
      <c r="J9" s="8">
        <f t="shared" si="0"/>
        <v>0</v>
      </c>
      <c r="L9" s="21" t="s">
        <v>36</v>
      </c>
      <c r="M9" s="13">
        <f>SUM(G:G)</f>
        <v>5.5555555555555504E-2</v>
      </c>
    </row>
    <row r="10" spans="1:13">
      <c r="A10" s="1">
        <v>9</v>
      </c>
      <c r="B10" s="11">
        <v>1</v>
      </c>
      <c r="C10" s="7">
        <v>1</v>
      </c>
      <c r="D10" s="7">
        <v>0</v>
      </c>
      <c r="E10" s="4">
        <v>0.38263888888888892</v>
      </c>
      <c r="G10" s="5">
        <f t="shared" si="1"/>
        <v>0</v>
      </c>
      <c r="H10" s="23">
        <v>23.07692307692308</v>
      </c>
      <c r="I10" s="7">
        <v>0</v>
      </c>
      <c r="J10" s="8">
        <f t="shared" si="0"/>
        <v>0</v>
      </c>
      <c r="L10" s="21" t="s">
        <v>37</v>
      </c>
      <c r="M10" s="13">
        <f>M8-M9</f>
        <v>0.65052083333333344</v>
      </c>
    </row>
    <row r="11" spans="1:13">
      <c r="A11" s="1">
        <v>10</v>
      </c>
      <c r="B11" s="11">
        <v>1</v>
      </c>
      <c r="C11" s="7">
        <v>1</v>
      </c>
      <c r="D11" s="7">
        <v>0</v>
      </c>
      <c r="E11" s="4">
        <v>0.4548611111111111</v>
      </c>
      <c r="F11" s="4">
        <v>0.45833333333333331</v>
      </c>
      <c r="G11" s="5">
        <f t="shared" si="1"/>
        <v>3.4722222222222099E-3</v>
      </c>
      <c r="H11" s="23">
        <v>58.22784810126582</v>
      </c>
      <c r="I11" s="7">
        <v>0</v>
      </c>
      <c r="J11" s="8">
        <f t="shared" si="0"/>
        <v>0</v>
      </c>
      <c r="L11" s="21" t="s">
        <v>42</v>
      </c>
      <c r="M11" s="16" t="str">
        <f>IF(M10&lt;M4,"RENDBEN","IDŐTÚLLÉPÉS")</f>
        <v>RENDBEN</v>
      </c>
    </row>
    <row r="12" spans="1:13">
      <c r="A12" s="1" t="s">
        <v>0</v>
      </c>
      <c r="B12" s="11">
        <v>1</v>
      </c>
      <c r="C12" s="7">
        <v>0</v>
      </c>
      <c r="D12" s="7">
        <v>1</v>
      </c>
      <c r="E12" s="4">
        <v>0.59097222222222223</v>
      </c>
      <c r="G12" s="5">
        <f t="shared" si="1"/>
        <v>0</v>
      </c>
      <c r="H12" s="23">
        <v>26.102941176470591</v>
      </c>
      <c r="I12" s="7">
        <v>2</v>
      </c>
      <c r="J12" s="8">
        <f t="shared" si="0"/>
        <v>2</v>
      </c>
    </row>
    <row r="13" spans="1:13">
      <c r="A13" s="1" t="s">
        <v>1</v>
      </c>
      <c r="B13" s="11">
        <v>1</v>
      </c>
      <c r="C13" s="7">
        <v>0</v>
      </c>
      <c r="D13" s="7">
        <v>1</v>
      </c>
      <c r="E13" s="4">
        <v>0.53749999999999998</v>
      </c>
      <c r="F13" s="4">
        <v>0.54166666666666663</v>
      </c>
      <c r="G13" s="5">
        <f t="shared" si="1"/>
        <v>4.1666666666666519E-3</v>
      </c>
      <c r="H13" s="23">
        <v>80</v>
      </c>
      <c r="I13" s="7">
        <v>2</v>
      </c>
      <c r="J13" s="8">
        <f t="shared" si="0"/>
        <v>2</v>
      </c>
      <c r="L13" s="20" t="s">
        <v>29</v>
      </c>
      <c r="M13" s="9">
        <f>SUMPRODUCT(B:B,C:C)</f>
        <v>11</v>
      </c>
    </row>
    <row r="14" spans="1:13">
      <c r="A14" s="1" t="s">
        <v>2</v>
      </c>
      <c r="B14" s="11"/>
      <c r="C14" s="7">
        <v>0</v>
      </c>
      <c r="D14" s="7">
        <v>1</v>
      </c>
      <c r="G14" s="5">
        <f t="shared" si="1"/>
        <v>0</v>
      </c>
      <c r="H14" s="23"/>
      <c r="I14" s="7">
        <v>2</v>
      </c>
      <c r="J14" s="8">
        <f t="shared" si="0"/>
        <v>0</v>
      </c>
      <c r="L14" s="20" t="s">
        <v>30</v>
      </c>
      <c r="M14" s="9">
        <f>IF(SUMPRODUCT(B:B,D:D)&gt;3,3,SUMPRODUCT(B:B,D:D))</f>
        <v>3</v>
      </c>
    </row>
    <row r="15" spans="1:13">
      <c r="A15" s="1" t="s">
        <v>3</v>
      </c>
      <c r="B15" s="11"/>
      <c r="C15" s="7">
        <v>0</v>
      </c>
      <c r="D15" s="7">
        <v>1</v>
      </c>
      <c r="G15" s="5">
        <f t="shared" si="1"/>
        <v>0</v>
      </c>
      <c r="H15" s="23"/>
      <c r="I15" s="7">
        <v>2</v>
      </c>
      <c r="J15" s="8">
        <f t="shared" si="0"/>
        <v>0</v>
      </c>
      <c r="L15" s="20" t="s">
        <v>28</v>
      </c>
      <c r="M15" s="9">
        <f>M13+M14</f>
        <v>14</v>
      </c>
    </row>
    <row r="16" spans="1:13">
      <c r="A16" s="1" t="s">
        <v>4</v>
      </c>
      <c r="B16" s="11"/>
      <c r="C16" s="7">
        <v>0</v>
      </c>
      <c r="D16" s="7">
        <v>1</v>
      </c>
      <c r="G16" s="5">
        <f t="shared" si="1"/>
        <v>0</v>
      </c>
      <c r="H16" s="23"/>
      <c r="I16" s="7">
        <v>2</v>
      </c>
      <c r="J16" s="8">
        <f t="shared" si="0"/>
        <v>0</v>
      </c>
    </row>
    <row r="17" spans="1:13">
      <c r="A17" s="1" t="s">
        <v>5</v>
      </c>
      <c r="B17" s="11">
        <v>1</v>
      </c>
      <c r="C17" s="7">
        <v>0</v>
      </c>
      <c r="D17" s="7">
        <v>1</v>
      </c>
      <c r="E17" s="17">
        <v>0.69791666666666663</v>
      </c>
      <c r="G17" s="5">
        <f t="shared" si="1"/>
        <v>0</v>
      </c>
      <c r="H17" s="23">
        <v>50</v>
      </c>
      <c r="I17" s="7">
        <v>2</v>
      </c>
      <c r="J17" s="8">
        <f t="shared" si="0"/>
        <v>2</v>
      </c>
      <c r="L17" s="20" t="s">
        <v>33</v>
      </c>
      <c r="M17" s="9">
        <f>SUM(J:J)</f>
        <v>18</v>
      </c>
    </row>
    <row r="18" spans="1:13">
      <c r="A18" s="1" t="s">
        <v>21</v>
      </c>
      <c r="B18" s="11">
        <v>1</v>
      </c>
      <c r="C18" s="7">
        <v>1</v>
      </c>
      <c r="D18" s="7">
        <v>0</v>
      </c>
      <c r="E18" s="18">
        <v>0.72135416666666663</v>
      </c>
      <c r="G18" s="5">
        <f t="shared" si="1"/>
        <v>0</v>
      </c>
      <c r="H18" s="23"/>
      <c r="I18" s="7">
        <v>0</v>
      </c>
      <c r="J18" s="8">
        <f t="shared" si="0"/>
        <v>0</v>
      </c>
    </row>
    <row r="19" spans="1:13">
      <c r="H19" s="1"/>
      <c r="L19" s="20" t="s">
        <v>39</v>
      </c>
      <c r="M19" s="22">
        <f>SUM(H:H)</f>
        <v>575.36149386726447</v>
      </c>
    </row>
    <row r="20" spans="1:13">
      <c r="A20" s="1">
        <v>4</v>
      </c>
      <c r="B20" s="12">
        <v>1</v>
      </c>
      <c r="C20" s="7">
        <v>0</v>
      </c>
      <c r="D20" s="7">
        <v>0</v>
      </c>
      <c r="I20" s="7">
        <v>2</v>
      </c>
      <c r="J20" s="8">
        <f t="shared" ref="J20:J35" si="2">B20*I20</f>
        <v>2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20" t="s">
        <v>45</v>
      </c>
      <c r="M21" s="1">
        <v>40</v>
      </c>
    </row>
    <row r="22" spans="1:13">
      <c r="A22" s="1" t="s">
        <v>20</v>
      </c>
      <c r="B22" s="12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2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C24" s="7">
        <v>0</v>
      </c>
      <c r="D24" s="7">
        <v>0</v>
      </c>
      <c r="I24" s="7">
        <v>2</v>
      </c>
      <c r="J24" s="8">
        <f t="shared" si="2"/>
        <v>0</v>
      </c>
    </row>
    <row r="25" spans="1:13">
      <c r="A25" s="1" t="s">
        <v>9</v>
      </c>
      <c r="B25" s="12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2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C29" s="7">
        <v>0</v>
      </c>
      <c r="D29" s="7">
        <v>0</v>
      </c>
      <c r="I29" s="7">
        <v>2</v>
      </c>
      <c r="J29" s="8">
        <f t="shared" si="2"/>
        <v>0</v>
      </c>
    </row>
    <row r="30" spans="1:13">
      <c r="A30" s="1" t="s">
        <v>14</v>
      </c>
      <c r="B30" s="12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3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3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3">
      <c r="A35" s="1" t="s">
        <v>19</v>
      </c>
      <c r="B35" s="12">
        <v>1</v>
      </c>
      <c r="C35" s="7">
        <v>0</v>
      </c>
      <c r="D35" s="7">
        <v>0</v>
      </c>
      <c r="I35" s="7">
        <v>2</v>
      </c>
      <c r="J35" s="8">
        <f t="shared" si="2"/>
        <v>2</v>
      </c>
      <c r="M35" s="1" t="s">
        <v>44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DD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2013-10-22T22:44:18Z</dcterms:modified>
</cp:coreProperties>
</file>