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EE" sheetId="7" r:id="rId1"/>
  </sheets>
  <calcPr calcId="125725"/>
</workbook>
</file>

<file path=xl/calcChain.xml><?xml version="1.0" encoding="utf-8"?>
<calcChain xmlns="http://schemas.openxmlformats.org/spreadsheetml/2006/main">
  <c r="M14" i="7"/>
  <c r="M13"/>
  <c r="M19"/>
  <c r="J17"/>
  <c r="J18"/>
  <c r="M7"/>
  <c r="G18"/>
  <c r="J2"/>
  <c r="G3"/>
  <c r="M9" s="1"/>
  <c r="J3"/>
  <c r="G4"/>
  <c r="J4"/>
  <c r="M4"/>
  <c r="G5"/>
  <c r="J5"/>
  <c r="G6"/>
  <c r="J6"/>
  <c r="M6"/>
  <c r="G7"/>
  <c r="J7"/>
  <c r="G8"/>
  <c r="J8"/>
  <c r="G9"/>
  <c r="J9"/>
  <c r="G10"/>
  <c r="G11"/>
  <c r="G12"/>
  <c r="G13"/>
  <c r="G14"/>
  <c r="G15"/>
  <c r="G16"/>
  <c r="G17"/>
  <c r="J10"/>
  <c r="J11"/>
  <c r="J12"/>
  <c r="J13"/>
  <c r="J14"/>
  <c r="J15"/>
  <c r="J16"/>
  <c r="J20"/>
  <c r="J21"/>
  <c r="J22"/>
  <c r="J23"/>
  <c r="J24"/>
  <c r="J25"/>
  <c r="J26"/>
  <c r="J27"/>
  <c r="J28"/>
  <c r="J29"/>
  <c r="J30"/>
  <c r="J31"/>
  <c r="J32"/>
  <c r="J33"/>
  <c r="J34"/>
  <c r="J35"/>
  <c r="M17" l="1"/>
  <c r="M15"/>
  <c r="M8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<sst xmlns="http://schemas.openxmlformats.org/spreadsheetml/2006/main" count="48" uniqueCount="46">
  <si>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</si>
  <si>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</si>
  <si>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</si>
  <si>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</si>
  <si>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</si>
  <si>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</si>
  <si>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</si>
  <si>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</si>
  <si>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</si>
  <si>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</si>
  <si>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</si>
  <si>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</si>
  <si>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</si>
  <si>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</si>
  <si>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</si>
  <si>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</si>
  <si>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</si>
  <si>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</si>
  <si>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</si>
  <si>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</si>
  <si>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</si>
  <si>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</si>
  <si>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</si>
  <si>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</si>
  <si>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</si>
  <si>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</si>
  <si>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</si>
  <si>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</si>
  <si>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</si>
  <si>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</si>
  <si>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</si>
  <si>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</si>
  <si>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</si>
  <si>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</si>
  <si>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</si>
  <si>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</si>
  <si>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</si>
  <si>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</si>
  <si>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</si>
  <si>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</si>
  <si>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</si>
  <si>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</si>
  <si>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</si>
  <si>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EE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</si>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</sst>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10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  <font>
      <sz val="10"/>
      <color indexed="10"/>
      <name val="Arial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  <xf numFmtId="164" fontId="8" fillId="0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21" fontId="0" fillId="0" borderId="0" xfId="0" applyNumberFormat="1"/>
    <xf numFmtId="43" fontId="9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4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4">
      <c r="A2" s="1" t="s">
        <v>45</v>
      </c>
      <c r="B2" s="12">
        <v>1</v>
      </c>
      <c r="C2" s="7">
        <v>1</v>
      </c>
      <c r="D2" s="7">
        <v>0</v>
      </c>
      <c r="E2" s="10">
        <v>1.7361111111111112E-2</v>
      </c>
      <c r="G2" s="6">
        <v>0</v>
      </c>
      <c r="H2" s="22"/>
      <c r="I2" s="7">
        <v>0</v>
      </c>
      <c r="J2" s="8">
        <f t="shared" ref="J2:J18" si="0">B2*I2</f>
        <v>0</v>
      </c>
      <c r="L2" s="19" t="s">
        <v>40</v>
      </c>
      <c r="M2" s="15">
        <v>0.79166666666666663</v>
      </c>
    </row>
    <row r="3" spans="1:14">
      <c r="A3" s="1">
        <v>1</v>
      </c>
      <c r="B3" s="12">
        <v>1</v>
      </c>
      <c r="C3" s="7">
        <v>1</v>
      </c>
      <c r="D3" s="7">
        <v>0</v>
      </c>
      <c r="E3" s="4">
        <v>4.1666666666666664E-2</v>
      </c>
      <c r="G3" s="5">
        <f t="shared" ref="G3:G18" si="1">IF(NOT(ISBLANK(F3)),F3-E3,0)</f>
        <v>0</v>
      </c>
      <c r="H3" s="22">
        <v>55</v>
      </c>
      <c r="I3" s="7">
        <v>0</v>
      </c>
      <c r="J3" s="8">
        <f t="shared" si="0"/>
        <v>0</v>
      </c>
      <c r="L3" s="19" t="s">
        <v>41</v>
      </c>
      <c r="M3" s="15">
        <v>0.10416666666666667</v>
      </c>
    </row>
    <row r="4" spans="1:14">
      <c r="A4" s="1">
        <v>2</v>
      </c>
      <c r="B4" s="12">
        <v>1</v>
      </c>
      <c r="C4" s="7">
        <v>1</v>
      </c>
      <c r="D4" s="7">
        <v>0</v>
      </c>
      <c r="E4" s="4">
        <v>8.4027777777777771E-2</v>
      </c>
      <c r="F4" s="4">
        <v>8.7499999999999994E-2</v>
      </c>
      <c r="G4" s="5">
        <f t="shared" si="1"/>
        <v>3.4722222222222238E-3</v>
      </c>
      <c r="H4" s="22">
        <v>95.833333333333343</v>
      </c>
      <c r="I4" s="7">
        <v>0</v>
      </c>
      <c r="J4" s="8">
        <f t="shared" si="0"/>
        <v>0</v>
      </c>
      <c r="L4" s="19" t="s">
        <v>40</v>
      </c>
      <c r="M4" s="14">
        <f>M2-M3</f>
        <v>0.6875</v>
      </c>
      <c r="N4" s="26"/>
    </row>
    <row r="5" spans="1:14">
      <c r="A5" s="1">
        <v>3</v>
      </c>
      <c r="B5" s="12">
        <v>1</v>
      </c>
      <c r="C5" s="7">
        <v>1</v>
      </c>
      <c r="D5" s="7">
        <v>0</v>
      </c>
      <c r="E5" s="4">
        <v>0.12013888888888889</v>
      </c>
      <c r="G5" s="5">
        <f t="shared" si="1"/>
        <v>0</v>
      </c>
      <c r="H5" s="22">
        <v>1</v>
      </c>
      <c r="I5" s="7">
        <v>0</v>
      </c>
      <c r="J5" s="8">
        <f t="shared" si="0"/>
        <v>0</v>
      </c>
    </row>
    <row r="6" spans="1:14">
      <c r="A6" s="1">
        <v>5</v>
      </c>
      <c r="B6" s="12">
        <v>1</v>
      </c>
      <c r="C6" s="7">
        <v>1</v>
      </c>
      <c r="D6" s="7">
        <v>0</v>
      </c>
      <c r="E6" s="4">
        <v>0.18611111111111112</v>
      </c>
      <c r="F6" s="4">
        <v>0.1875</v>
      </c>
      <c r="G6" s="5">
        <f t="shared" si="1"/>
        <v>1.388888888888884E-3</v>
      </c>
      <c r="H6" s="22">
        <v>80.714285714285722</v>
      </c>
      <c r="I6" s="7">
        <v>0</v>
      </c>
      <c r="J6" s="8">
        <f t="shared" si="0"/>
        <v>0</v>
      </c>
      <c r="L6" s="20" t="s">
        <v>34</v>
      </c>
      <c r="M6" s="14">
        <f>E2</f>
        <v>1.7361111111111112E-2</v>
      </c>
      <c r="N6" s="26"/>
    </row>
    <row r="7" spans="1:14">
      <c r="A7" s="1">
        <v>6</v>
      </c>
      <c r="B7" s="12">
        <v>1</v>
      </c>
      <c r="C7" s="7">
        <v>1</v>
      </c>
      <c r="D7" s="7">
        <v>0</v>
      </c>
      <c r="E7" s="4">
        <v>0.24444444444444446</v>
      </c>
      <c r="G7" s="5">
        <f t="shared" si="1"/>
        <v>0</v>
      </c>
      <c r="H7" s="22">
        <v>100</v>
      </c>
      <c r="I7" s="7">
        <v>0</v>
      </c>
      <c r="J7" s="8">
        <f t="shared" si="0"/>
        <v>0</v>
      </c>
      <c r="L7" s="20" t="s">
        <v>35</v>
      </c>
      <c r="M7" s="14">
        <f>E18</f>
        <v>0.77239583333333339</v>
      </c>
      <c r="N7" s="26"/>
    </row>
    <row r="8" spans="1:14">
      <c r="A8" s="1">
        <v>7</v>
      </c>
      <c r="B8" s="12">
        <v>1</v>
      </c>
      <c r="C8" s="7">
        <v>1</v>
      </c>
      <c r="D8" s="7">
        <v>0</v>
      </c>
      <c r="E8" s="4">
        <v>0.34652777777777777</v>
      </c>
      <c r="G8" s="5">
        <f t="shared" si="1"/>
        <v>0</v>
      </c>
      <c r="H8" s="22">
        <v>36.800000000000004</v>
      </c>
      <c r="I8" s="7">
        <v>0</v>
      </c>
      <c r="J8" s="8">
        <f t="shared" si="0"/>
        <v>0</v>
      </c>
      <c r="L8" s="20" t="s">
        <v>38</v>
      </c>
      <c r="M8" s="14">
        <f>M7-M6</f>
        <v>0.75503472222222223</v>
      </c>
      <c r="N8" s="26"/>
    </row>
    <row r="9" spans="1:14">
      <c r="A9" s="1">
        <v>8</v>
      </c>
      <c r="B9" s="12">
        <v>1</v>
      </c>
      <c r="C9" s="7">
        <v>1</v>
      </c>
      <c r="D9" s="7">
        <v>0</v>
      </c>
      <c r="E9" s="4">
        <v>0.36527777777777781</v>
      </c>
      <c r="F9" s="4">
        <v>0.37222222222222223</v>
      </c>
      <c r="G9" s="5">
        <f t="shared" si="1"/>
        <v>6.9444444444444198E-3</v>
      </c>
      <c r="H9" s="22">
        <v>100</v>
      </c>
      <c r="I9" s="7">
        <v>0</v>
      </c>
      <c r="J9" s="8">
        <f t="shared" si="0"/>
        <v>0</v>
      </c>
      <c r="L9" s="20" t="s">
        <v>36</v>
      </c>
      <c r="M9" s="14">
        <f>SUMPRODUCT(B:B,G:G)</f>
        <v>2.2222222222222268E-2</v>
      </c>
      <c r="N9" s="26"/>
    </row>
    <row r="10" spans="1:14">
      <c r="A10" s="1">
        <v>9</v>
      </c>
      <c r="B10" s="12">
        <v>1</v>
      </c>
      <c r="C10" s="7">
        <v>1</v>
      </c>
      <c r="D10" s="7">
        <v>0</v>
      </c>
      <c r="E10" s="4">
        <v>0.4368055555555555</v>
      </c>
      <c r="F10" s="4">
        <v>0.43958333333333338</v>
      </c>
      <c r="G10" s="5">
        <f t="shared" si="1"/>
        <v>2.7777777777778789E-3</v>
      </c>
      <c r="H10" s="22">
        <v>53.846153846153847</v>
      </c>
      <c r="I10" s="7">
        <v>0</v>
      </c>
      <c r="J10" s="8">
        <f t="shared" si="0"/>
        <v>0</v>
      </c>
      <c r="L10" s="20" t="s">
        <v>37</v>
      </c>
      <c r="M10" s="14">
        <f>M8-M9</f>
        <v>0.73281249999999998</v>
      </c>
      <c r="N10" s="26"/>
    </row>
    <row r="11" spans="1:14">
      <c r="A11" s="1">
        <v>10</v>
      </c>
      <c r="B11" s="12">
        <v>1</v>
      </c>
      <c r="C11" s="7">
        <v>1</v>
      </c>
      <c r="D11" s="7">
        <v>0</v>
      </c>
      <c r="E11" s="4">
        <v>0.52708333333333335</v>
      </c>
      <c r="F11" s="4">
        <v>0.53194444444444444</v>
      </c>
      <c r="G11" s="5">
        <f t="shared" si="1"/>
        <v>4.8611111111110938E-3</v>
      </c>
      <c r="H11" s="22">
        <v>83.544303797468359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IDŐTÚLLÉPÉS</v>
      </c>
    </row>
    <row r="12" spans="1:14">
      <c r="A12" s="1" t="s">
        <v>0</v>
      </c>
      <c r="B12" s="12">
        <v>1</v>
      </c>
      <c r="C12" s="7">
        <v>0</v>
      </c>
      <c r="D12" s="7">
        <v>1</v>
      </c>
      <c r="E12" s="4">
        <v>0.65972222222222221</v>
      </c>
      <c r="G12" s="5">
        <f t="shared" si="1"/>
        <v>0</v>
      </c>
      <c r="H12" s="22">
        <v>84.742647058823536</v>
      </c>
      <c r="I12" s="7">
        <v>2</v>
      </c>
      <c r="J12" s="8">
        <f t="shared" si="0"/>
        <v>2</v>
      </c>
    </row>
    <row r="13" spans="1:14">
      <c r="A13" s="1" t="s">
        <v>1</v>
      </c>
      <c r="B13" s="12">
        <v>1</v>
      </c>
      <c r="C13" s="7">
        <v>0</v>
      </c>
      <c r="D13" s="7">
        <v>1</v>
      </c>
      <c r="E13" s="4">
        <v>0.60555555555555551</v>
      </c>
      <c r="F13" s="4">
        <v>0.60833333333333328</v>
      </c>
      <c r="G13" s="5">
        <f t="shared" si="1"/>
        <v>2.7777777777777679E-3</v>
      </c>
      <c r="H13" s="22">
        <v>100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10</v>
      </c>
    </row>
    <row r="14" spans="1:14">
      <c r="A14" s="1" t="s">
        <v>2</v>
      </c>
      <c r="B14" s="12"/>
      <c r="C14" s="7">
        <v>0</v>
      </c>
      <c r="D14" s="7">
        <v>1</v>
      </c>
      <c r="G14" s="5">
        <f t="shared" si="1"/>
        <v>0</v>
      </c>
      <c r="H14" s="22"/>
      <c r="I14" s="7">
        <v>2</v>
      </c>
      <c r="J14" s="8">
        <f t="shared" si="0"/>
        <v>0</v>
      </c>
      <c r="L14" s="19" t="s">
        <v>30</v>
      </c>
      <c r="M14" s="9">
        <f>IF(SUMPRODUCT(B:B,D:D)&gt;3,3,SUMPRODUCT(B:B,D:D))</f>
        <v>2</v>
      </c>
    </row>
    <row r="15" spans="1:14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12</v>
      </c>
    </row>
    <row r="16" spans="1:14">
      <c r="A16" s="1" t="s">
        <v>4</v>
      </c>
      <c r="B16" s="12"/>
      <c r="C16" s="7">
        <v>0</v>
      </c>
      <c r="D16" s="7">
        <v>1</v>
      </c>
      <c r="G16" s="5">
        <f t="shared" si="1"/>
        <v>0</v>
      </c>
      <c r="H16" s="22"/>
      <c r="I16" s="7">
        <v>2</v>
      </c>
      <c r="J16" s="8">
        <f t="shared" si="0"/>
        <v>0</v>
      </c>
    </row>
    <row r="17" spans="1:15">
      <c r="A17" s="1" t="s">
        <v>5</v>
      </c>
      <c r="B17" s="25">
        <v>0</v>
      </c>
      <c r="C17" s="7">
        <v>0</v>
      </c>
      <c r="D17" s="7">
        <v>1</v>
      </c>
      <c r="E17" s="24">
        <v>0.7416666666666667</v>
      </c>
      <c r="F17" s="24">
        <v>0.74236111111111114</v>
      </c>
      <c r="G17" s="5">
        <f t="shared" si="1"/>
        <v>6.9444444444444198E-4</v>
      </c>
      <c r="H17" s="27">
        <v>45</v>
      </c>
      <c r="I17" s="7">
        <v>2</v>
      </c>
      <c r="J17" s="8">
        <f t="shared" si="0"/>
        <v>0</v>
      </c>
      <c r="L17" s="19" t="s">
        <v>33</v>
      </c>
      <c r="M17" s="9">
        <f>SUM(J:J)</f>
        <v>7</v>
      </c>
    </row>
    <row r="18" spans="1:15">
      <c r="A18" s="1" t="s">
        <v>21</v>
      </c>
      <c r="B18" s="25">
        <v>0</v>
      </c>
      <c r="C18" s="7">
        <v>1</v>
      </c>
      <c r="D18" s="7">
        <v>0</v>
      </c>
      <c r="E18" s="23">
        <v>0.77239583333333339</v>
      </c>
      <c r="G18" s="5">
        <f t="shared" si="1"/>
        <v>0</v>
      </c>
      <c r="H18" s="22"/>
      <c r="I18" s="7">
        <v>0</v>
      </c>
      <c r="J18" s="8">
        <f t="shared" si="0"/>
        <v>0</v>
      </c>
      <c r="O18" s="10"/>
    </row>
    <row r="19" spans="1:15">
      <c r="H19" s="1"/>
      <c r="L19" s="19" t="s">
        <v>39</v>
      </c>
      <c r="M19" s="21">
        <f>SUMPRODUCT(B:B,H:H)</f>
        <v>791.48072375006484</v>
      </c>
    </row>
    <row r="20" spans="1:15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5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19" t="s">
        <v>44</v>
      </c>
      <c r="M21" s="1">
        <v>40</v>
      </c>
    </row>
    <row r="22" spans="1:15">
      <c r="A22" s="1" t="s">
        <v>20</v>
      </c>
      <c r="C22" s="7">
        <v>0</v>
      </c>
      <c r="D22" s="7">
        <v>0</v>
      </c>
      <c r="I22" s="7">
        <v>1</v>
      </c>
      <c r="J22" s="8">
        <f t="shared" si="2"/>
        <v>0</v>
      </c>
    </row>
    <row r="23" spans="1:15">
      <c r="A23" s="1" t="s">
        <v>7</v>
      </c>
      <c r="C23" s="7">
        <v>0</v>
      </c>
      <c r="D23" s="7">
        <v>0</v>
      </c>
      <c r="I23" s="7">
        <v>2</v>
      </c>
      <c r="J23" s="8">
        <f t="shared" si="2"/>
        <v>0</v>
      </c>
    </row>
    <row r="24" spans="1:15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5">
      <c r="A25" s="1" t="s">
        <v>9</v>
      </c>
      <c r="C25" s="7">
        <v>0</v>
      </c>
      <c r="D25" s="7">
        <v>0</v>
      </c>
      <c r="I25" s="7">
        <v>1</v>
      </c>
      <c r="J25" s="8">
        <f t="shared" si="2"/>
        <v>0</v>
      </c>
    </row>
    <row r="26" spans="1:15">
      <c r="A26" s="1" t="s">
        <v>10</v>
      </c>
      <c r="C26" s="7">
        <v>0</v>
      </c>
      <c r="D26" s="7">
        <v>0</v>
      </c>
      <c r="I26" s="7">
        <v>3</v>
      </c>
      <c r="J26" s="8">
        <f t="shared" si="2"/>
        <v>0</v>
      </c>
    </row>
    <row r="27" spans="1:15">
      <c r="A27" s="1" t="s">
        <v>11</v>
      </c>
      <c r="C27" s="7">
        <v>0</v>
      </c>
      <c r="D27" s="7">
        <v>0</v>
      </c>
      <c r="I27" s="7">
        <v>1</v>
      </c>
      <c r="J27" s="8">
        <f t="shared" si="2"/>
        <v>0</v>
      </c>
    </row>
    <row r="28" spans="1:15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5">
      <c r="A29" s="1" t="s">
        <v>13</v>
      </c>
      <c r="C29" s="7">
        <v>0</v>
      </c>
      <c r="D29" s="7">
        <v>0</v>
      </c>
      <c r="I29" s="7">
        <v>2</v>
      </c>
      <c r="J29" s="8">
        <f t="shared" si="2"/>
        <v>0</v>
      </c>
    </row>
    <row r="30" spans="1:15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5">
      <c r="A31" s="1" t="s">
        <v>15</v>
      </c>
      <c r="C31" s="7">
        <v>0</v>
      </c>
      <c r="D31" s="7">
        <v>0</v>
      </c>
      <c r="I31" s="7">
        <v>2</v>
      </c>
      <c r="J31" s="8">
        <f t="shared" si="2"/>
        <v>0</v>
      </c>
    </row>
    <row r="32" spans="1:15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0">
      <c r="A35" s="1" t="s">
        <v>19</v>
      </c>
      <c r="C35" s="7">
        <v>0</v>
      </c>
      <c r="D35" s="7">
        <v>0</v>
      </c>
      <c r="I35" s="7">
        <v>2</v>
      </c>
      <c r="J35" s="8">
        <f t="shared" si="2"/>
        <v>0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EE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2013-10-22T22:45:28Z</dcterms:modified>
</cp:coreProperties>
</file>